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<sst xmlns="http://schemas.openxmlformats.org/spreadsheetml/2006/main" uniqueCount="229">
  <si>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</si>
  <si>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</si>
  <si>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</si>
  <si>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</si>
  <si>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</si>
  <si>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</si>
  <si>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</si>
  <si>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</si>
  <si>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</si>
  <si>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</si>
  <si>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</si>
  <si>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</si>
  <si>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</si>
  <si>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</si>
  <si>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</si>
  <si>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</si>
  <si>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</si>
  <si>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</si>
  <si>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</si>
  <si>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</si>
  <si>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</si>
  <si>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</si>
  <si>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</si>
  <si>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</si>
  <si>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</si>
  <si>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</si>
  <si>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</si>
  <si>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</si>
  <si>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</si>
  <si>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</si>
  <si>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</si>
  <si>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</si>
  <si>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</si>
  <si>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</si>
  <si>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</si>
  <si>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</si>
  <si>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mmHg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</si>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</sst>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330</v>
      </c>
      <c r="E19" s="408" t="s">
        <v>34</v>
      </c>
      <c r="F19" s="409">
        <v>0</v>
      </c>
      <c r="G19" s="406" t="s">
        <v>33</v>
      </c>
      <c r="H19" s="409">
        <v>330</v>
      </c>
      <c r="I19" s="400" t="s">
        <v>35</v>
      </c>
      <c r="J19" s="409" t="s">
        <v>36</v>
      </c>
      <c r="K19" s="400" t="s">
        <v>37</v>
      </c>
      <c r="L19" s="410">
        <v>1</v>
      </c>
      <c r="M19" s="249"/>
      <c r="O19" s="247"/>
    </row>
    <row r="20" spans="1:26" customHeight="1" ht="24" s="95" customFormat="1">
      <c r="A20" s="411" t="s">
        <v>38</v>
      </c>
      <c r="B20" s="497"/>
      <c r="C20" s="497"/>
      <c r="D20" s="497"/>
      <c r="E20" s="497"/>
      <c r="F20" s="412" t="s">
        <v>39</v>
      </c>
      <c r="G20" s="497"/>
      <c r="H20" s="497"/>
      <c r="I20" s="497"/>
      <c r="J20" s="497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41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44</v>
      </c>
      <c r="B23" s="509"/>
      <c r="C23" s="508" t="s">
        <v>45</v>
      </c>
      <c r="D23" s="517"/>
      <c r="E23" s="509"/>
      <c r="F23" s="255" t="s">
        <v>46</v>
      </c>
      <c r="G23" s="256" t="s">
        <v>47</v>
      </c>
      <c r="H23" s="508" t="s">
        <v>48</v>
      </c>
      <c r="I23" s="509"/>
      <c r="J23" s="508" t="s">
        <v>49</v>
      </c>
      <c r="K23" s="509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14" t="str">
        <f>Plan1!A36</f>
        <v>0</v>
      </c>
      <c r="D24" s="515"/>
      <c r="E24" s="516"/>
      <c r="F24" s="314">
        <v>0.1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53</v>
      </c>
      <c r="B26" s="358" t="s">
        <v>54</v>
      </c>
      <c r="C26" s="489" t="s">
        <v>55</v>
      </c>
      <c r="D26" s="415">
        <v>21.5</v>
      </c>
      <c r="E26" s="416" t="s">
        <v>56</v>
      </c>
      <c r="F26" s="491" t="s">
        <v>57</v>
      </c>
      <c r="G26" s="415">
        <v>925.4</v>
      </c>
      <c r="H26" s="417" t="s">
        <v>58</v>
      </c>
      <c r="I26" s="417"/>
      <c r="J26" s="491" t="s">
        <v>59</v>
      </c>
      <c r="K26" s="418">
        <v>56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24" t="s">
        <v>64</v>
      </c>
      <c r="R26" s="525"/>
    </row>
    <row r="27" spans="1:26" customHeight="1" ht="21">
      <c r="A27" s="494"/>
      <c r="B27" s="359" t="s">
        <v>65</v>
      </c>
      <c r="C27" s="490"/>
      <c r="D27" s="419">
        <v>21.9</v>
      </c>
      <c r="E27" s="420" t="s">
        <v>56</v>
      </c>
      <c r="F27" s="492"/>
      <c r="G27" s="421">
        <v>925.6</v>
      </c>
      <c r="H27" s="422" t="s">
        <v>58</v>
      </c>
      <c r="I27" s="422"/>
      <c r="J27" s="492"/>
      <c r="K27" s="423">
        <v>53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518">
        <v>0.1333222</v>
      </c>
      <c r="R27" s="519"/>
    </row>
    <row r="28" spans="1:26" customHeight="1" ht="16.5" s="40" customFormat="1">
      <c r="A28" s="269"/>
      <c r="B28" s="269"/>
      <c r="C28" s="269"/>
      <c r="D28" s="486" t="s">
        <v>67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68</v>
      </c>
      <c r="O28" s="5" t="str">
        <f>O27</f>
        <v>0</v>
      </c>
      <c r="P28" s="5" t="str">
        <f>G24</f>
        <v>0</v>
      </c>
      <c r="Q28" s="520">
        <v>1</v>
      </c>
      <c r="R28" s="521"/>
    </row>
    <row r="29" spans="1:26" customHeight="1" ht="15">
      <c r="A29" s="480" t="s">
        <v>69</v>
      </c>
      <c r="B29" s="481"/>
      <c r="C29" s="482"/>
      <c r="D29" s="480" t="s">
        <v>70</v>
      </c>
      <c r="E29" s="537"/>
      <c r="F29" s="502" t="s">
        <v>71</v>
      </c>
      <c r="G29" s="503"/>
      <c r="H29" s="503"/>
      <c r="I29" s="503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74</v>
      </c>
      <c r="E30" s="476"/>
      <c r="F30" s="456" t="s">
        <v>75</v>
      </c>
      <c r="G30" s="457"/>
      <c r="H30" s="457"/>
      <c r="I30" s="457"/>
      <c r="J30" s="487" t="s">
        <v>76</v>
      </c>
      <c r="K30" s="457"/>
      <c r="L30" s="488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34" t="s">
        <v>82</v>
      </c>
      <c r="I31" s="535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1.0E-6</v>
      </c>
      <c r="E33" s="429"/>
      <c r="F33" s="428">
        <v>1.0E-6</v>
      </c>
      <c r="G33" s="429"/>
      <c r="H33" s="428">
        <v>1.0E-6</v>
      </c>
      <c r="I33" s="429"/>
      <c r="J33" s="428">
        <v>1.0E-6</v>
      </c>
      <c r="K33" s="429"/>
      <c r="L33" s="361">
        <v>1.0E-6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2</v>
      </c>
      <c r="C34" s="350" t="str">
        <f>B34*$Q$28</f>
        <v>0</v>
      </c>
      <c r="D34" s="428">
        <v>2.05</v>
      </c>
      <c r="E34" s="429"/>
      <c r="F34" s="428">
        <v>2.05</v>
      </c>
      <c r="G34" s="429"/>
      <c r="H34" s="428">
        <v>2.05</v>
      </c>
      <c r="I34" s="429"/>
      <c r="J34" s="442">
        <v>2.04</v>
      </c>
      <c r="K34" s="443"/>
      <c r="L34" s="361">
        <v>2.04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35</v>
      </c>
      <c r="C35" s="350" t="str">
        <f>B35*$Q$28</f>
        <v>0</v>
      </c>
      <c r="D35" s="428">
        <v>35.1</v>
      </c>
      <c r="E35" s="429"/>
      <c r="F35" s="428">
        <v>35.1</v>
      </c>
      <c r="G35" s="429"/>
      <c r="H35" s="428">
        <v>35.1</v>
      </c>
      <c r="I35" s="429"/>
      <c r="J35" s="442">
        <v>35.1</v>
      </c>
      <c r="K35" s="443"/>
      <c r="L35" s="361">
        <v>35.1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70</v>
      </c>
      <c r="C36" s="350" t="str">
        <f>B36*$Q$28</f>
        <v>0</v>
      </c>
      <c r="D36" s="428">
        <v>70.09999999999999</v>
      </c>
      <c r="E36" s="429"/>
      <c r="F36" s="428">
        <v>70.09999999999999</v>
      </c>
      <c r="G36" s="429"/>
      <c r="H36" s="428">
        <v>70.09999999999999</v>
      </c>
      <c r="I36" s="429"/>
      <c r="J36" s="428">
        <v>70.09999999999999</v>
      </c>
      <c r="K36" s="429"/>
      <c r="L36" s="361">
        <v>70.09999999999999</v>
      </c>
      <c r="M36" s="282"/>
      <c r="N36" s="332"/>
    </row>
    <row r="37" spans="1:26" customHeight="1" ht="26.25">
      <c r="A37" s="347" t="str">
        <f>B37*$Q$27</f>
        <v>0</v>
      </c>
      <c r="B37" s="363">
        <v>105</v>
      </c>
      <c r="C37" s="350" t="str">
        <f>B37*$Q$28</f>
        <v>0</v>
      </c>
      <c r="D37" s="442">
        <v>104.93</v>
      </c>
      <c r="E37" s="458"/>
      <c r="F37" s="442">
        <v>104.93</v>
      </c>
      <c r="G37" s="458"/>
      <c r="H37" s="442">
        <v>104.93</v>
      </c>
      <c r="I37" s="458"/>
      <c r="J37" s="428">
        <v>104.93</v>
      </c>
      <c r="K37" s="429"/>
      <c r="L37" s="361">
        <v>104.93</v>
      </c>
      <c r="M37" s="282"/>
      <c r="N37" s="333"/>
    </row>
    <row r="38" spans="1:26" customHeight="1" ht="26.25">
      <c r="A38" s="347" t="str">
        <f>B38*$Q$27</f>
        <v>0</v>
      </c>
      <c r="B38" s="364">
        <v>140</v>
      </c>
      <c r="C38" s="350" t="str">
        <f>B38*$Q$28</f>
        <v>0</v>
      </c>
      <c r="D38" s="428">
        <v>139.81</v>
      </c>
      <c r="E38" s="430"/>
      <c r="F38" s="428">
        <v>139.81</v>
      </c>
      <c r="G38" s="430"/>
      <c r="H38" s="428">
        <v>139.81</v>
      </c>
      <c r="I38" s="430"/>
      <c r="J38" s="442">
        <v>139.81</v>
      </c>
      <c r="K38" s="443"/>
      <c r="L38" s="361">
        <v>139.8</v>
      </c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>
        <v>175</v>
      </c>
      <c r="C39" s="350" t="str">
        <f>B39*$Q$28</f>
        <v>0</v>
      </c>
      <c r="D39" s="428">
        <v>175.57</v>
      </c>
      <c r="E39" s="430"/>
      <c r="F39" s="428">
        <v>175.57</v>
      </c>
      <c r="G39" s="430"/>
      <c r="H39" s="428">
        <v>175.57</v>
      </c>
      <c r="I39" s="430"/>
      <c r="J39" s="442">
        <v>175.57</v>
      </c>
      <c r="K39" s="443"/>
      <c r="L39" s="361">
        <v>175.57</v>
      </c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>
        <v>210</v>
      </c>
      <c r="C40" s="350" t="str">
        <f>B40*$Q$28</f>
        <v>0</v>
      </c>
      <c r="D40" s="442">
        <v>209.69</v>
      </c>
      <c r="E40" s="458"/>
      <c r="F40" s="428">
        <v>209.69</v>
      </c>
      <c r="G40" s="430"/>
      <c r="H40" s="428">
        <v>209.69</v>
      </c>
      <c r="I40" s="430"/>
      <c r="J40" s="442">
        <v>209.69</v>
      </c>
      <c r="K40" s="443"/>
      <c r="L40" s="361">
        <v>209.69</v>
      </c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>
        <v>245</v>
      </c>
      <c r="C41" s="350" t="str">
        <f>B41*$Q$28</f>
        <v>0</v>
      </c>
      <c r="D41" s="428">
        <v>244.65</v>
      </c>
      <c r="E41" s="430"/>
      <c r="F41" s="428">
        <v>244.65</v>
      </c>
      <c r="G41" s="430"/>
      <c r="H41" s="428">
        <v>244.65</v>
      </c>
      <c r="I41" s="430"/>
      <c r="J41" s="442">
        <v>244.65</v>
      </c>
      <c r="K41" s="443"/>
      <c r="L41" s="361">
        <v>244.65</v>
      </c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>
        <v>280</v>
      </c>
      <c r="C42" s="350" t="str">
        <f>B42*$Q$28</f>
        <v>0</v>
      </c>
      <c r="D42" s="450">
        <v>279.55</v>
      </c>
      <c r="E42" s="451"/>
      <c r="F42" s="440">
        <v>279.55</v>
      </c>
      <c r="G42" s="441"/>
      <c r="H42" s="438">
        <v>279.55</v>
      </c>
      <c r="I42" s="439"/>
      <c r="J42" s="440">
        <v>279.55</v>
      </c>
      <c r="K42" s="441"/>
      <c r="L42" s="329">
        <v>279.54</v>
      </c>
      <c r="M42" s="285"/>
      <c r="N42" s="267"/>
    </row>
    <row r="43" spans="1:26" customHeight="1" ht="26.25">
      <c r="A43" s="353" t="str">
        <f>B43*$Q$27</f>
        <v>0</v>
      </c>
      <c r="B43" s="354">
        <v>330</v>
      </c>
      <c r="C43" s="355" t="str">
        <f>B43*$Q$28</f>
        <v>0</v>
      </c>
      <c r="D43" s="526">
        <v>329.49</v>
      </c>
      <c r="E43" s="527"/>
      <c r="F43" s="452">
        <v>329.49</v>
      </c>
      <c r="G43" s="453"/>
      <c r="H43" s="433">
        <v>329.5</v>
      </c>
      <c r="I43" s="434"/>
      <c r="J43" s="452">
        <v>329.48</v>
      </c>
      <c r="K43" s="453"/>
      <c r="L43" s="330">
        <v>329.48</v>
      </c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O41" s="40">
        <v>6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O42" s="40">
        <v>7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O43" s="40">
        <v>8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O44" s="40">
        <v>9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O45" s="40">
        <v>10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O46" s="40">
        <v>11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-9000</v>
      </c>
      <c r="B4" s="384">
        <v>-9002</v>
      </c>
      <c r="C4" s="384">
        <v>-9002</v>
      </c>
      <c r="D4" s="384">
        <v>-9002</v>
      </c>
      <c r="E4" s="384">
        <v>-9002</v>
      </c>
    </row>
    <row r="5" spans="1:5">
      <c r="A5" s="343">
        <v>-8000</v>
      </c>
      <c r="B5" s="384">
        <v>-8001.2</v>
      </c>
      <c r="C5" s="384">
        <v>-8001.2</v>
      </c>
      <c r="D5" s="384">
        <v>-8001.9</v>
      </c>
      <c r="E5" s="384">
        <v>-8001.9</v>
      </c>
    </row>
    <row r="6" spans="1:5">
      <c r="A6" s="343">
        <v>-7000</v>
      </c>
      <c r="B6" s="384">
        <v>-7001.6</v>
      </c>
      <c r="C6" s="384">
        <v>-7001.9</v>
      </c>
      <c r="D6" s="384">
        <v>-7001.7</v>
      </c>
      <c r="E6" s="384">
        <v>-7001.9</v>
      </c>
    </row>
    <row r="7" spans="1:5">
      <c r="A7" s="343">
        <v>-6000</v>
      </c>
      <c r="B7" s="384">
        <v>-6001.3</v>
      </c>
      <c r="C7" s="384">
        <v>-6000.7</v>
      </c>
      <c r="D7" s="384">
        <v>-6001.4</v>
      </c>
      <c r="E7" s="384">
        <v>-6000.9</v>
      </c>
    </row>
    <row r="8" spans="1:5">
      <c r="A8" s="343">
        <v>-5000</v>
      </c>
      <c r="B8" s="384">
        <v>-5001.1</v>
      </c>
      <c r="C8" s="384">
        <v>-5000.6</v>
      </c>
      <c r="D8" s="384">
        <v>-5001.2</v>
      </c>
      <c r="E8" s="384">
        <v>-5000.8</v>
      </c>
    </row>
    <row r="9" spans="1:5">
      <c r="A9" s="343">
        <v>-4000</v>
      </c>
      <c r="B9" s="384">
        <v>-4000.7</v>
      </c>
      <c r="C9" s="384">
        <v>-4000.2</v>
      </c>
      <c r="D9" s="384">
        <v>-4000.6</v>
      </c>
      <c r="E9" s="384">
        <v>-4000</v>
      </c>
    </row>
    <row r="10" spans="1:5">
      <c r="A10" s="343">
        <v>-3500</v>
      </c>
      <c r="B10" s="384">
        <v>-3500.5</v>
      </c>
      <c r="C10" s="384">
        <v>-3500</v>
      </c>
      <c r="D10" s="384">
        <v>-3500.5</v>
      </c>
      <c r="E10" s="384">
        <v>-3499.8</v>
      </c>
    </row>
    <row r="11" spans="1:5">
      <c r="A11" s="343">
        <v>-3000</v>
      </c>
      <c r="B11" s="384">
        <v>-3000.4</v>
      </c>
      <c r="C11" s="384">
        <v>-2999.8</v>
      </c>
      <c r="D11" s="384">
        <v>-3000.4</v>
      </c>
      <c r="E11" s="384">
        <v>-2999.7</v>
      </c>
    </row>
    <row r="12" spans="1:5">
      <c r="A12" s="343">
        <v>-2000</v>
      </c>
      <c r="B12" s="384">
        <v>-2000.2</v>
      </c>
      <c r="C12" s="384">
        <v>-1999.7</v>
      </c>
      <c r="D12" s="384">
        <v>-2000.1</v>
      </c>
      <c r="E12" s="384">
        <v>-1999.6</v>
      </c>
    </row>
    <row r="13" spans="1:5">
      <c r="A13" s="343">
        <v>-1000</v>
      </c>
      <c r="B13" s="384">
        <v>-1000</v>
      </c>
      <c r="C13" s="384">
        <v>-999.5</v>
      </c>
      <c r="D13" s="384">
        <v>-999.9</v>
      </c>
      <c r="E13" s="384">
        <v>-999.3</v>
      </c>
    </row>
    <row r="14" spans="1:5">
      <c r="A14" s="343">
        <v>-200</v>
      </c>
      <c r="B14" s="384">
        <v>-199.7</v>
      </c>
      <c r="C14" s="384">
        <v>-199.7</v>
      </c>
      <c r="D14" s="384">
        <v>-199.5</v>
      </c>
      <c r="E14" s="384">
        <v>-199.5</v>
      </c>
    </row>
    <row r="15" spans="1:5">
      <c r="A15" s="343">
        <v>0</v>
      </c>
      <c r="B15" s="343">
        <v>0</v>
      </c>
      <c r="C15" s="343">
        <v>0</v>
      </c>
      <c r="D15" s="343">
        <v>0</v>
      </c>
      <c r="E15" s="343">
        <v>0</v>
      </c>
    </row>
    <row r="16" spans="1:5">
      <c r="A16" s="343">
        <v>200</v>
      </c>
      <c r="B16" s="343">
        <v>199.8</v>
      </c>
      <c r="C16" s="343">
        <v>199.3</v>
      </c>
      <c r="D16" s="343">
        <v>199.9</v>
      </c>
      <c r="E16" s="343">
        <v>199.3</v>
      </c>
    </row>
    <row r="17" spans="1:5">
      <c r="A17" s="343">
        <v>1000</v>
      </c>
      <c r="B17" s="343">
        <v>1000</v>
      </c>
      <c r="C17" s="343">
        <v>999.5</v>
      </c>
      <c r="D17" s="343">
        <v>1000</v>
      </c>
      <c r="E17" s="343">
        <v>999.4</v>
      </c>
    </row>
    <row r="18" spans="1:5">
      <c r="A18" s="343">
        <v>1500</v>
      </c>
      <c r="B18" s="343">
        <v>1500.1</v>
      </c>
      <c r="C18" s="343">
        <v>1499.7</v>
      </c>
      <c r="D18" s="343">
        <v>1500.2</v>
      </c>
      <c r="E18" s="343">
        <v>1499.6</v>
      </c>
    </row>
    <row r="19" spans="1:5">
      <c r="A19" s="343">
        <v>2000</v>
      </c>
      <c r="B19" s="343">
        <v>2000.3</v>
      </c>
      <c r="C19" s="343">
        <v>1999.7</v>
      </c>
      <c r="D19" s="343">
        <v>2000.3</v>
      </c>
      <c r="E19" s="343">
        <v>1999.7</v>
      </c>
    </row>
    <row r="20" spans="1:5">
      <c r="A20" s="343">
        <v>3000</v>
      </c>
      <c r="B20" s="343">
        <v>3000.4</v>
      </c>
      <c r="C20" s="343">
        <v>2999.8</v>
      </c>
      <c r="D20" s="343">
        <v>3000.4</v>
      </c>
      <c r="E20" s="343">
        <v>2999.7</v>
      </c>
    </row>
    <row r="21" spans="1:5">
      <c r="A21" s="343">
        <v>4000</v>
      </c>
      <c r="B21" s="343">
        <v>4000.4</v>
      </c>
      <c r="C21" s="343">
        <v>4000</v>
      </c>
      <c r="D21" s="343">
        <v>4000.5</v>
      </c>
      <c r="E21" s="343">
        <v>4000</v>
      </c>
    </row>
    <row r="22" spans="1:5">
      <c r="A22" s="343">
        <v>5000</v>
      </c>
      <c r="B22" s="343">
        <v>5000.6</v>
      </c>
      <c r="C22" s="343">
        <v>5000</v>
      </c>
      <c r="D22" s="343">
        <v>5000.6</v>
      </c>
      <c r="E22" s="343">
        <v>5000</v>
      </c>
    </row>
    <row r="23" spans="1:5">
      <c r="A23" s="343">
        <v>6000</v>
      </c>
      <c r="B23" s="343">
        <v>6000.7</v>
      </c>
      <c r="C23" s="343">
        <v>6000.2</v>
      </c>
      <c r="D23" s="343">
        <v>6000.7</v>
      </c>
      <c r="E23" s="343">
        <v>6000.2</v>
      </c>
    </row>
    <row r="24" spans="1:5">
      <c r="A24" s="343">
        <v>7000</v>
      </c>
      <c r="B24" s="343">
        <v>7000.9</v>
      </c>
      <c r="C24" s="343">
        <v>7000.5</v>
      </c>
      <c r="D24" s="343">
        <v>7000.9</v>
      </c>
      <c r="E24" s="343">
        <v>7000.5</v>
      </c>
    </row>
    <row r="25" spans="1:5">
      <c r="A25" s="343">
        <v>8000</v>
      </c>
      <c r="B25" s="343">
        <v>8001.2</v>
      </c>
      <c r="C25" s="343">
        <v>8000.7</v>
      </c>
      <c r="D25" s="343">
        <v>8001.2</v>
      </c>
      <c r="E25" s="343">
        <v>8000.7</v>
      </c>
    </row>
    <row r="26" spans="1:5">
      <c r="A26" s="343">
        <v>8500</v>
      </c>
      <c r="B26" s="343">
        <v>8501.299999999999</v>
      </c>
      <c r="C26" s="343">
        <v>8500.9</v>
      </c>
      <c r="D26" s="343">
        <v>8501.299999999999</v>
      </c>
      <c r="E26" s="343">
        <v>8500.799999999999</v>
      </c>
    </row>
    <row r="27" spans="1:5">
      <c r="A27" s="343">
        <v>9000</v>
      </c>
      <c r="B27" s="343">
        <v>9001.5</v>
      </c>
      <c r="C27" s="343">
        <v>9001.1</v>
      </c>
      <c r="D27" s="343">
        <v>9001.5</v>
      </c>
      <c r="E27" s="343">
        <v>9001.1</v>
      </c>
    </row>
    <row r="28" spans="1:5">
      <c r="A28" s="343">
        <v>10000</v>
      </c>
      <c r="B28" s="343">
        <v>10001.8</v>
      </c>
      <c r="C28" s="343">
        <v>10001.8</v>
      </c>
      <c r="D28" s="343">
        <v>10001.9</v>
      </c>
      <c r="E28" s="343">
        <v>10001.9</v>
      </c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204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0.02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